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9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<sst xmlns="http://schemas.openxmlformats.org/spreadsheetml/2006/main" count="34" uniqueCount="26">
  <si>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濉溪县2023年10月份特困供养对象补助资金汇总表</t>
  </si>
  <si>
    <t>填表单位（盖章）：</t>
  </si>
  <si>
    <t>序号</t>
  </si>
  <si>
    <t>单位</t>
  </si>
  <si>
    <t>农村</t>
  </si>
  <si>
    <t>城市</t>
  </si>
  <si>
    <t>资金</t>
  </si>
  <si>
    <t>备注</t>
  </si>
  <si>
    <t>分散供养</t>
  </si>
  <si>
    <t>集中供养</t>
  </si>
  <si>
    <t>人数</t>
  </si>
  <si>
    <t>标准</t>
  </si>
  <si>
    <t>双堆镇</t>
  </si>
  <si>
    <t>南坪镇</t>
  </si>
  <si>
    <t>孙疃镇</t>
  </si>
  <si>
    <t>韩村镇</t>
  </si>
  <si>
    <t>濉溪镇</t>
  </si>
  <si>
    <t>五沟镇</t>
  </si>
  <si>
    <t>刘桥镇</t>
  </si>
  <si>
    <t>四铺镇</t>
  </si>
  <si>
    <t>铁佛镇</t>
  </si>
  <si>
    <t>百善镇</t>
  </si>
  <si>
    <t>临涣镇</t>
  </si>
  <si>
    <t>开发区</t>
  </si>
  <si>
    <t>濉芜产业园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</si>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</sst>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4"/>
      <color rgb="FFFF0000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topLeftCell="A11" workbookViewId="0">
      <selection activeCell="O15" sqref="O15"/>
    </sheetView>
  </sheetViews>
  <sheetFormatPr defaultColWidth="9" defaultRowHeight="14.25"/>
  <cols>
    <col min="1" max="1" width="7.81666666666667" style="1" customWidth="1"/>
    <col min="2" max="2" width="23.475" style="1" customWidth="1"/>
    <col min="3" max="10" width="9.25" style="1" customWidth="1"/>
    <col min="11" max="11" width="20.2166666666667" style="1" customWidth="1"/>
    <col min="12" max="12" width="10.425" style="3" customWidth="1"/>
    <col min="13" max="13" width="9" style="1"/>
    <col min="14" max="17" width="12.625" style="1"/>
    <col min="18" max="16384" width="9" style="1"/>
  </cols>
  <sheetData>
    <row r="1" s="1" customFormat="1" ht="6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0"/>
      <c r="L2" s="20"/>
    </row>
    <row r="3" s="1" customFormat="1" ht="28.5" customHeight="1" spans="1:12">
      <c r="A3" s="6" t="s">
        <v>2</v>
      </c>
      <c r="B3" s="6" t="s">
        <v>3</v>
      </c>
      <c r="C3" s="7" t="s">
        <v>4</v>
      </c>
      <c r="D3" s="8"/>
      <c r="E3" s="8"/>
      <c r="F3" s="9"/>
      <c r="G3" s="10" t="s">
        <v>5</v>
      </c>
      <c r="H3" s="11"/>
      <c r="I3" s="11"/>
      <c r="J3" s="13"/>
      <c r="K3" s="21" t="s">
        <v>6</v>
      </c>
      <c r="L3" s="6" t="s">
        <v>7</v>
      </c>
    </row>
    <row r="4" s="1" customFormat="1" ht="28.5" customHeight="1" spans="1:12">
      <c r="A4" s="6"/>
      <c r="B4" s="6"/>
      <c r="C4" s="7" t="s">
        <v>8</v>
      </c>
      <c r="D4" s="9"/>
      <c r="E4" s="12" t="s">
        <v>9</v>
      </c>
      <c r="F4" s="12"/>
      <c r="G4" s="10" t="s">
        <v>8</v>
      </c>
      <c r="H4" s="13"/>
      <c r="I4" s="22" t="s">
        <v>9</v>
      </c>
      <c r="J4" s="22"/>
      <c r="K4" s="23"/>
      <c r="L4" s="6"/>
    </row>
    <row r="5" s="1" customFormat="1" ht="45" customHeight="1" spans="1:12">
      <c r="A5" s="6"/>
      <c r="B5" s="6"/>
      <c r="C5" s="12" t="s">
        <v>10</v>
      </c>
      <c r="D5" s="12" t="s">
        <v>11</v>
      </c>
      <c r="E5" s="12" t="s">
        <v>10</v>
      </c>
      <c r="F5" s="12" t="s">
        <v>11</v>
      </c>
      <c r="G5" s="12" t="s">
        <v>10</v>
      </c>
      <c r="H5" s="12" t="s">
        <v>11</v>
      </c>
      <c r="I5" s="12" t="s">
        <v>10</v>
      </c>
      <c r="J5" s="12" t="s">
        <v>11</v>
      </c>
      <c r="K5" s="24"/>
      <c r="L5" s="6"/>
    </row>
    <row r="6" s="2" customFormat="1" ht="33" customHeight="1" spans="1:12">
      <c r="A6" s="14">
        <v>1</v>
      </c>
      <c r="B6" s="14" t="s">
        <v>12</v>
      </c>
      <c r="C6" s="15">
        <v>349</v>
      </c>
      <c r="D6" s="15">
        <v>980</v>
      </c>
      <c r="E6" s="15">
        <v>32</v>
      </c>
      <c r="F6" s="15">
        <v>980</v>
      </c>
      <c r="G6" s="15">
        <v>0</v>
      </c>
      <c r="H6" s="15">
        <v>1004</v>
      </c>
      <c r="I6" s="15">
        <v>0</v>
      </c>
      <c r="J6" s="15">
        <v>1004</v>
      </c>
      <c r="K6" s="15">
        <f>C6*D6+E6*F6+G6*H6+I6*J6</f>
        <v>373380</v>
      </c>
      <c r="L6" s="25"/>
    </row>
    <row r="7" s="2" customFormat="1" ht="33" customHeight="1" spans="1:12">
      <c r="A7" s="14">
        <v>2</v>
      </c>
      <c r="B7" s="14" t="s">
        <v>13</v>
      </c>
      <c r="C7" s="15">
        <v>197</v>
      </c>
      <c r="D7" s="15">
        <v>980</v>
      </c>
      <c r="E7" s="15">
        <v>25</v>
      </c>
      <c r="F7" s="15">
        <v>1030</v>
      </c>
      <c r="G7" s="15">
        <v>0</v>
      </c>
      <c r="H7" s="15">
        <v>1004</v>
      </c>
      <c r="I7" s="15">
        <v>0</v>
      </c>
      <c r="J7" s="15">
        <v>1054</v>
      </c>
      <c r="K7" s="15">
        <f>C7*D7+E7*F7+G7*H7+I7*J7</f>
        <v>218810</v>
      </c>
      <c r="L7" s="25"/>
    </row>
    <row r="8" s="2" customFormat="1" ht="33" customHeight="1" spans="1:12">
      <c r="A8" s="14">
        <v>3</v>
      </c>
      <c r="B8" s="14" t="s">
        <v>14</v>
      </c>
      <c r="C8" s="15">
        <v>403</v>
      </c>
      <c r="D8" s="15">
        <v>980</v>
      </c>
      <c r="E8" s="15">
        <v>15</v>
      </c>
      <c r="F8" s="15">
        <v>1030</v>
      </c>
      <c r="G8" s="15">
        <v>0</v>
      </c>
      <c r="H8" s="15">
        <v>1004</v>
      </c>
      <c r="I8" s="15">
        <v>0</v>
      </c>
      <c r="J8" s="15">
        <v>1054</v>
      </c>
      <c r="K8" s="15">
        <f>C8*D8+E8*F8+G8*H8+I8*J8</f>
        <v>410390</v>
      </c>
      <c r="L8" s="25"/>
    </row>
    <row r="9" s="2" customFormat="1" ht="33" customHeight="1" spans="1:12">
      <c r="A9" s="14">
        <v>4</v>
      </c>
      <c r="B9" s="14" t="s">
        <v>15</v>
      </c>
      <c r="C9" s="15">
        <v>171</v>
      </c>
      <c r="D9" s="15">
        <v>980</v>
      </c>
      <c r="E9" s="15">
        <v>39</v>
      </c>
      <c r="F9" s="15">
        <v>1080</v>
      </c>
      <c r="G9" s="15">
        <v>3</v>
      </c>
      <c r="H9" s="15">
        <v>1004</v>
      </c>
      <c r="I9" s="15">
        <v>2</v>
      </c>
      <c r="J9" s="15">
        <v>1104</v>
      </c>
      <c r="K9" s="15">
        <f>C9*D9+E9*F9+G9*H9+I9*J9</f>
        <v>214920</v>
      </c>
      <c r="L9" s="25"/>
    </row>
    <row r="10" s="2" customFormat="1" ht="33" customHeight="1" spans="1:12">
      <c r="A10" s="14">
        <v>5</v>
      </c>
      <c r="B10" s="14" t="s">
        <v>16</v>
      </c>
      <c r="C10" s="15">
        <v>67</v>
      </c>
      <c r="D10" s="15">
        <v>980</v>
      </c>
      <c r="E10" s="15">
        <v>0</v>
      </c>
      <c r="F10" s="15">
        <v>0</v>
      </c>
      <c r="G10" s="15">
        <v>18</v>
      </c>
      <c r="H10" s="15">
        <v>1004</v>
      </c>
      <c r="I10" s="15">
        <v>0</v>
      </c>
      <c r="J10" s="15">
        <v>0</v>
      </c>
      <c r="K10" s="15">
        <f>C10*D10+E10*F10+G10*H10+I10*J10</f>
        <v>83732</v>
      </c>
      <c r="L10" s="25"/>
    </row>
    <row r="11" s="2" customFormat="1" ht="33" customHeight="1" spans="1:12">
      <c r="A11" s="14">
        <v>6</v>
      </c>
      <c r="B11" s="16" t="s">
        <v>17</v>
      </c>
      <c r="C11" s="17">
        <v>204</v>
      </c>
      <c r="D11" s="17">
        <v>980</v>
      </c>
      <c r="E11" s="15">
        <v>42</v>
      </c>
      <c r="F11" s="15">
        <v>980</v>
      </c>
      <c r="G11" s="17">
        <v>0</v>
      </c>
      <c r="H11" s="17">
        <v>1004</v>
      </c>
      <c r="I11" s="15">
        <v>0</v>
      </c>
      <c r="J11" s="15">
        <v>1004</v>
      </c>
      <c r="K11" s="17">
        <f>C11*D11+E11*F11+G11*H11+I11*J11+E12*F12+I12*J12</f>
        <v>275380</v>
      </c>
      <c r="L11" s="25"/>
    </row>
    <row r="12" s="2" customFormat="1" ht="33" customHeight="1" spans="1:12">
      <c r="A12" s="14"/>
      <c r="B12" s="18"/>
      <c r="C12" s="19"/>
      <c r="D12" s="19"/>
      <c r="E12" s="15">
        <v>35</v>
      </c>
      <c r="F12" s="15">
        <v>980</v>
      </c>
      <c r="G12" s="19"/>
      <c r="H12" s="19"/>
      <c r="I12" s="15">
        <v>0</v>
      </c>
      <c r="J12" s="15">
        <v>1004</v>
      </c>
      <c r="K12" s="19"/>
      <c r="L12" s="25"/>
    </row>
    <row r="13" s="2" customFormat="1" ht="33" customHeight="1" spans="1:12">
      <c r="A13" s="14">
        <v>7</v>
      </c>
      <c r="B13" s="14" t="s">
        <v>18</v>
      </c>
      <c r="C13" s="15">
        <v>228</v>
      </c>
      <c r="D13" s="15">
        <v>980</v>
      </c>
      <c r="E13" s="15">
        <v>110</v>
      </c>
      <c r="F13" s="15">
        <v>1030</v>
      </c>
      <c r="G13" s="15">
        <v>21</v>
      </c>
      <c r="H13" s="15">
        <v>1004</v>
      </c>
      <c r="I13" s="15">
        <v>4</v>
      </c>
      <c r="J13" s="15">
        <v>1054</v>
      </c>
      <c r="K13" s="15">
        <f>C13*D13+E13*F13+G13*H13+I13*J13</f>
        <v>362040</v>
      </c>
      <c r="L13" s="25"/>
    </row>
    <row r="14" s="2" customFormat="1" ht="33" customHeight="1" spans="1:12">
      <c r="A14" s="14">
        <v>8</v>
      </c>
      <c r="B14" s="14" t="s">
        <v>19</v>
      </c>
      <c r="C14" s="15">
        <v>379</v>
      </c>
      <c r="D14" s="15">
        <v>980</v>
      </c>
      <c r="E14" s="15">
        <v>0</v>
      </c>
      <c r="F14" s="15">
        <v>0</v>
      </c>
      <c r="G14" s="15">
        <v>1</v>
      </c>
      <c r="H14" s="15">
        <v>1004</v>
      </c>
      <c r="I14" s="15">
        <v>0</v>
      </c>
      <c r="J14" s="15">
        <v>0</v>
      </c>
      <c r="K14" s="15">
        <f t="shared" ref="K14:K19" si="0">C14*D14+E14*F14+G14*H14+I14*J14</f>
        <v>372424</v>
      </c>
      <c r="L14" s="25"/>
    </row>
    <row r="15" s="2" customFormat="1" ht="33" customHeight="1" spans="1:12">
      <c r="A15" s="14">
        <v>9</v>
      </c>
      <c r="B15" s="14" t="s">
        <v>20</v>
      </c>
      <c r="C15" s="15">
        <v>621</v>
      </c>
      <c r="D15" s="15">
        <v>980</v>
      </c>
      <c r="E15" s="15">
        <v>0</v>
      </c>
      <c r="F15" s="15">
        <v>0</v>
      </c>
      <c r="G15" s="15">
        <v>0</v>
      </c>
      <c r="H15" s="15">
        <v>1004</v>
      </c>
      <c r="I15" s="15">
        <v>0</v>
      </c>
      <c r="J15" s="15">
        <v>0</v>
      </c>
      <c r="K15" s="15">
        <f t="shared" si="0"/>
        <v>608580</v>
      </c>
      <c r="L15" s="25"/>
    </row>
    <row r="16" s="2" customFormat="1" ht="33" customHeight="1" spans="1:12">
      <c r="A16" s="14">
        <v>10</v>
      </c>
      <c r="B16" s="14" t="s">
        <v>21</v>
      </c>
      <c r="C16" s="15">
        <v>463</v>
      </c>
      <c r="D16" s="15">
        <v>980</v>
      </c>
      <c r="E16" s="15">
        <v>57</v>
      </c>
      <c r="F16" s="15">
        <v>1030</v>
      </c>
      <c r="G16" s="15">
        <v>7</v>
      </c>
      <c r="H16" s="15">
        <v>1004</v>
      </c>
      <c r="I16" s="15">
        <v>1</v>
      </c>
      <c r="J16" s="15">
        <v>1054</v>
      </c>
      <c r="K16" s="15">
        <f t="shared" si="0"/>
        <v>520532</v>
      </c>
      <c r="L16" s="25"/>
    </row>
    <row r="17" s="2" customFormat="1" ht="33" customHeight="1" spans="1:12">
      <c r="A17" s="14">
        <v>11</v>
      </c>
      <c r="B17" s="14" t="s">
        <v>22</v>
      </c>
      <c r="C17" s="15">
        <v>386</v>
      </c>
      <c r="D17" s="15">
        <v>980</v>
      </c>
      <c r="E17" s="15">
        <v>25</v>
      </c>
      <c r="F17" s="15">
        <v>980</v>
      </c>
      <c r="G17" s="15">
        <v>0</v>
      </c>
      <c r="H17" s="15">
        <v>1004</v>
      </c>
      <c r="I17" s="15">
        <v>0</v>
      </c>
      <c r="J17" s="15">
        <v>1004</v>
      </c>
      <c r="K17" s="15">
        <f t="shared" si="0"/>
        <v>402780</v>
      </c>
      <c r="L17" s="25"/>
    </row>
    <row r="18" s="2" customFormat="1" ht="33" customHeight="1" spans="1:12">
      <c r="A18" s="14">
        <v>12</v>
      </c>
      <c r="B18" s="14" t="s">
        <v>23</v>
      </c>
      <c r="C18" s="15">
        <v>8</v>
      </c>
      <c r="D18" s="15">
        <v>980</v>
      </c>
      <c r="E18" s="15">
        <v>14</v>
      </c>
      <c r="F18" s="15">
        <v>980</v>
      </c>
      <c r="G18" s="15">
        <v>4</v>
      </c>
      <c r="H18" s="15">
        <v>1004</v>
      </c>
      <c r="I18" s="15">
        <v>1</v>
      </c>
      <c r="J18" s="15">
        <v>1004</v>
      </c>
      <c r="K18" s="15">
        <f t="shared" si="0"/>
        <v>26580</v>
      </c>
      <c r="L18" s="25"/>
    </row>
    <row r="19" s="2" customFormat="1" ht="33" customHeight="1" spans="1:14">
      <c r="A19" s="14">
        <v>13</v>
      </c>
      <c r="B19" s="14" t="s">
        <v>24</v>
      </c>
      <c r="C19" s="15">
        <v>29</v>
      </c>
      <c r="D19" s="15">
        <v>980</v>
      </c>
      <c r="E19" s="15">
        <v>0</v>
      </c>
      <c r="F19" s="15">
        <v>0</v>
      </c>
      <c r="G19" s="15">
        <v>0</v>
      </c>
      <c r="H19" s="15">
        <v>1004</v>
      </c>
      <c r="I19" s="15">
        <v>0</v>
      </c>
      <c r="J19" s="15">
        <v>0</v>
      </c>
      <c r="K19" s="15">
        <f t="shared" si="0"/>
        <v>28420</v>
      </c>
      <c r="L19" s="25"/>
      <c r="N19" s="26"/>
    </row>
    <row r="20" s="2" customFormat="1" ht="33" customHeight="1" spans="1:14">
      <c r="A20" s="14" t="s">
        <v>25</v>
      </c>
      <c r="B20" s="14"/>
      <c r="C20" s="14">
        <f>SUM(C6:C19)</f>
        <v>3505</v>
      </c>
      <c r="D20" s="14"/>
      <c r="E20" s="14">
        <f>SUM(E6:E19)</f>
        <v>394</v>
      </c>
      <c r="F20" s="14"/>
      <c r="G20" s="14">
        <f>SUM(G6:G19)</f>
        <v>54</v>
      </c>
      <c r="H20" s="14"/>
      <c r="I20" s="14">
        <f>SUM(I6:I19)</f>
        <v>8</v>
      </c>
      <c r="J20" s="14"/>
      <c r="K20" s="15">
        <f>SUM(K6:K19)</f>
        <v>3897968</v>
      </c>
      <c r="L20" s="25"/>
      <c r="N20" s="26"/>
    </row>
    <row r="21" s="1" customFormat="1" spans="12:12">
      <c r="L21" s="3"/>
    </row>
    <row r="22" s="1" customFormat="1" spans="11:12">
      <c r="K22" s="27"/>
      <c r="L22" s="3"/>
    </row>
  </sheetData>
  <mergeCells count="19">
    <mergeCell ref="A1:L1"/>
    <mergeCell ref="A2:E2"/>
    <mergeCell ref="C3:F3"/>
    <mergeCell ref="G3:J3"/>
    <mergeCell ref="C4:D4"/>
    <mergeCell ref="E4:F4"/>
    <mergeCell ref="G4:H4"/>
    <mergeCell ref="I4:J4"/>
    <mergeCell ref="A20:B20"/>
    <mergeCell ref="A3:A5"/>
    <mergeCell ref="B3:B5"/>
    <mergeCell ref="B11:B12"/>
    <mergeCell ref="C11:C12"/>
    <mergeCell ref="D11:D12"/>
    <mergeCell ref="G11:G12"/>
    <mergeCell ref="H11:H12"/>
    <mergeCell ref="K3:K5"/>
    <mergeCell ref="K11:K12"/>
    <mergeCell ref="L3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2023-07-27T07:45:00Z</dcterms:created>
  <dcterms:modified xsi:type="dcterms:W3CDTF">2023-12-05T07:05:41Z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E36F8F13FB6D42C58955F28B5FA2D89D_13</vt:lpwstr>
  </property>
  <property fmtid="{D5CDD505-2E9C-101B-9397-08002B2CF9AE}" pid="3" name="KSOProductBuildVer">
    <vt:lpwstr>2052-12.1.0.15990</vt:lpwstr>
  </property>
</Properties>
</file>