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<sst xmlns="http://schemas.openxmlformats.org/spreadsheetml/2006/main" count="26" uniqueCount="24">
  <si>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濉溪县2023年度户改厕补助资金统计表</t>
  </si>
  <si>
    <t>序号</t>
  </si>
  <si>
    <t>镇名</t>
  </si>
  <si>
    <t>完成户数（户）</t>
  </si>
  <si>
    <t>补助标准（万元）</t>
  </si>
  <si>
    <t>补助情况</t>
  </si>
  <si>
    <t>备注</t>
  </si>
  <si>
    <t>农户自建</t>
  </si>
  <si>
    <t>统一施工</t>
  </si>
  <si>
    <t>合计（万元）</t>
  </si>
  <si>
    <t>完成数（户）</t>
  </si>
  <si>
    <t>应补助金额（万元）</t>
  </si>
  <si>
    <t>南坪镇</t>
  </si>
  <si>
    <t>韩村镇</t>
  </si>
  <si>
    <t>五沟镇</t>
  </si>
  <si>
    <t>双堆集镇</t>
  </si>
  <si>
    <t>濉溪镇</t>
  </si>
  <si>
    <t>铁佛镇</t>
  </si>
  <si>
    <t>百善镇</t>
  </si>
  <si>
    <t>孙疃镇</t>
  </si>
  <si>
    <t>刘桥镇</t>
  </si>
  <si>
    <t>四铺镇</t>
  </si>
  <si>
    <t>临涣镇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</si>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</sst>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7" fillId="0" borderId="0">
      <protection locked="0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E12" sqref="E12"/>
    </sheetView>
  </sheetViews>
  <sheetFormatPr defaultColWidth="9" defaultRowHeight="13.5"/>
  <cols>
    <col min="1" max="1" width="6.5" style="2" customWidth="1"/>
    <col min="2" max="2" width="14.25" style="2" customWidth="1"/>
    <col min="3" max="3" width="18.625" style="2" customWidth="1"/>
    <col min="4" max="4" width="12" style="2" customWidth="1"/>
    <col min="5" max="5" width="14.875" style="2" customWidth="1"/>
    <col min="6" max="6" width="20.625" style="2" customWidth="1"/>
    <col min="7" max="7" width="16.5" style="2" customWidth="1"/>
    <col min="8" max="8" width="22.625" style="3" customWidth="1"/>
    <col min="9" max="9" width="17" style="3" customWidth="1"/>
    <col min="10" max="10" width="10.5" style="2" customWidth="1"/>
    <col min="11" max="16384" width="9" style="2"/>
  </cols>
  <sheetData>
    <row r="1" ht="4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.95" customHeight="1" spans="1:10">
      <c r="A2" s="5">
        <v>45370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0" customHeight="1" spans="1:10">
      <c r="A3" s="7" t="s">
        <v>1</v>
      </c>
      <c r="B3" s="7" t="s">
        <v>2</v>
      </c>
      <c r="C3" s="8" t="s">
        <v>3</v>
      </c>
      <c r="D3" s="8" t="s">
        <v>4</v>
      </c>
      <c r="E3" s="8" t="s">
        <v>5</v>
      </c>
      <c r="F3" s="8"/>
      <c r="G3" s="8"/>
      <c r="H3" s="8"/>
      <c r="I3" s="8"/>
      <c r="J3" s="8" t="s">
        <v>6</v>
      </c>
    </row>
    <row r="4" s="1" customFormat="1" ht="30" customHeight="1" spans="1:10">
      <c r="A4" s="7"/>
      <c r="B4" s="7"/>
      <c r="C4" s="8"/>
      <c r="D4" s="8"/>
      <c r="E4" s="7" t="s">
        <v>7</v>
      </c>
      <c r="F4" s="7"/>
      <c r="G4" s="7" t="s">
        <v>8</v>
      </c>
      <c r="H4" s="7"/>
      <c r="I4" s="8" t="s">
        <v>9</v>
      </c>
      <c r="J4" s="8"/>
    </row>
    <row r="5" s="1" customFormat="1" ht="30" customHeight="1" spans="1:10">
      <c r="A5" s="7"/>
      <c r="B5" s="7"/>
      <c r="C5" s="8"/>
      <c r="D5" s="8"/>
      <c r="E5" s="7" t="s">
        <v>10</v>
      </c>
      <c r="F5" s="7" t="s">
        <v>11</v>
      </c>
      <c r="G5" s="7" t="s">
        <v>10</v>
      </c>
      <c r="H5" s="8" t="s">
        <v>11</v>
      </c>
      <c r="I5" s="8"/>
      <c r="J5" s="8"/>
    </row>
    <row r="6" s="1" customFormat="1" ht="30" customHeight="1" spans="1:10">
      <c r="A6" s="7">
        <v>1</v>
      </c>
      <c r="B6" s="7" t="s">
        <v>12</v>
      </c>
      <c r="C6" s="8">
        <v>1010</v>
      </c>
      <c r="D6" s="7">
        <v>0.17</v>
      </c>
      <c r="E6" s="7">
        <v>91</v>
      </c>
      <c r="F6" s="7">
        <f>E6*D6</f>
        <v>15.47</v>
      </c>
      <c r="G6" s="7">
        <v>919</v>
      </c>
      <c r="H6" s="7">
        <f>D6*G6</f>
        <v>156.23</v>
      </c>
      <c r="I6" s="7">
        <f>F6+H6</f>
        <v>171.7</v>
      </c>
      <c r="J6" s="7"/>
    </row>
    <row r="7" s="1" customFormat="1" ht="30" customHeight="1" spans="1:10">
      <c r="A7" s="7">
        <v>2</v>
      </c>
      <c r="B7" s="7" t="s">
        <v>13</v>
      </c>
      <c r="C7" s="8">
        <v>824</v>
      </c>
      <c r="D7" s="7">
        <v>0.17</v>
      </c>
      <c r="E7" s="7">
        <v>70</v>
      </c>
      <c r="F7" s="7">
        <f t="shared" ref="F7:F17" si="0">E7*D7</f>
        <v>11.9</v>
      </c>
      <c r="G7" s="7">
        <v>754</v>
      </c>
      <c r="H7" s="7">
        <f t="shared" ref="H7:H17" si="1">D7*G7</f>
        <v>128.18</v>
      </c>
      <c r="I7" s="7">
        <f t="shared" ref="I7:I16" si="2">F7+H7</f>
        <v>140.08</v>
      </c>
      <c r="J7" s="8"/>
    </row>
    <row r="8" s="1" customFormat="1" ht="30" customHeight="1" spans="1:10">
      <c r="A8" s="7">
        <v>3</v>
      </c>
      <c r="B8" s="7" t="s">
        <v>14</v>
      </c>
      <c r="C8" s="8">
        <v>577</v>
      </c>
      <c r="D8" s="7">
        <v>0.17</v>
      </c>
      <c r="E8" s="7">
        <v>0</v>
      </c>
      <c r="F8" s="7">
        <f t="shared" si="0"/>
        <v>0</v>
      </c>
      <c r="G8" s="7">
        <v>577</v>
      </c>
      <c r="H8" s="7">
        <f t="shared" si="1"/>
        <v>98.09</v>
      </c>
      <c r="I8" s="7">
        <f t="shared" si="2"/>
        <v>98.09</v>
      </c>
      <c r="J8" s="7"/>
    </row>
    <row r="9" s="1" customFormat="1" ht="30" customHeight="1" spans="1:10">
      <c r="A9" s="7">
        <v>4</v>
      </c>
      <c r="B9" s="7" t="s">
        <v>15</v>
      </c>
      <c r="C9" s="8">
        <v>426</v>
      </c>
      <c r="D9" s="7">
        <v>0.17</v>
      </c>
      <c r="E9" s="7">
        <v>166</v>
      </c>
      <c r="F9" s="7">
        <f t="shared" si="0"/>
        <v>28.22</v>
      </c>
      <c r="G9" s="7">
        <v>260</v>
      </c>
      <c r="H9" s="7">
        <f t="shared" si="1"/>
        <v>44.2</v>
      </c>
      <c r="I9" s="7">
        <f t="shared" si="2"/>
        <v>72.42</v>
      </c>
      <c r="J9" s="7"/>
    </row>
    <row r="10" s="1" customFormat="1" ht="30" customHeight="1" spans="1:10">
      <c r="A10" s="7">
        <v>5</v>
      </c>
      <c r="B10" s="7" t="s">
        <v>16</v>
      </c>
      <c r="C10" s="8">
        <v>222</v>
      </c>
      <c r="D10" s="7">
        <v>0.17</v>
      </c>
      <c r="E10" s="7">
        <v>0</v>
      </c>
      <c r="F10" s="7">
        <f t="shared" si="0"/>
        <v>0</v>
      </c>
      <c r="G10" s="7">
        <v>222</v>
      </c>
      <c r="H10" s="7">
        <f t="shared" si="1"/>
        <v>37.74</v>
      </c>
      <c r="I10" s="7">
        <f t="shared" si="2"/>
        <v>37.74</v>
      </c>
      <c r="J10" s="7"/>
    </row>
    <row r="11" s="1" customFormat="1" ht="30" customHeight="1" spans="1:10">
      <c r="A11" s="7">
        <v>6</v>
      </c>
      <c r="B11" s="7" t="s">
        <v>17</v>
      </c>
      <c r="C11" s="7">
        <v>1660</v>
      </c>
      <c r="D11" s="7">
        <v>0.17</v>
      </c>
      <c r="E11" s="7">
        <v>848</v>
      </c>
      <c r="F11" s="7">
        <f t="shared" si="0"/>
        <v>144.16</v>
      </c>
      <c r="G11" s="7">
        <v>812</v>
      </c>
      <c r="H11" s="7">
        <f t="shared" si="1"/>
        <v>138.04</v>
      </c>
      <c r="I11" s="7">
        <f t="shared" si="2"/>
        <v>282.2</v>
      </c>
      <c r="J11" s="7"/>
    </row>
    <row r="12" s="1" customFormat="1" ht="30" customHeight="1" spans="1:10">
      <c r="A12" s="7">
        <v>7</v>
      </c>
      <c r="B12" s="7" t="s">
        <v>18</v>
      </c>
      <c r="C12" s="8">
        <v>400</v>
      </c>
      <c r="D12" s="7">
        <v>0.17</v>
      </c>
      <c r="E12" s="7">
        <v>71</v>
      </c>
      <c r="F12" s="7">
        <f t="shared" si="0"/>
        <v>12.07</v>
      </c>
      <c r="G12" s="7">
        <v>329</v>
      </c>
      <c r="H12" s="7">
        <f t="shared" si="1"/>
        <v>55.93</v>
      </c>
      <c r="I12" s="7">
        <f t="shared" si="2"/>
        <v>68</v>
      </c>
      <c r="J12" s="7"/>
    </row>
    <row r="13" s="1" customFormat="1" ht="30" customHeight="1" spans="1:10">
      <c r="A13" s="7">
        <v>8</v>
      </c>
      <c r="B13" s="7" t="s">
        <v>19</v>
      </c>
      <c r="C13" s="8">
        <v>1364</v>
      </c>
      <c r="D13" s="7">
        <v>0.17</v>
      </c>
      <c r="E13" s="7">
        <v>18</v>
      </c>
      <c r="F13" s="7">
        <f t="shared" si="0"/>
        <v>3.06</v>
      </c>
      <c r="G13" s="7">
        <v>1346</v>
      </c>
      <c r="H13" s="7">
        <f t="shared" si="1"/>
        <v>228.82</v>
      </c>
      <c r="I13" s="7">
        <f t="shared" si="2"/>
        <v>231.88</v>
      </c>
      <c r="J13" s="7"/>
    </row>
    <row r="14" s="1" customFormat="1" ht="30" customHeight="1" spans="1:10">
      <c r="A14" s="7">
        <v>9</v>
      </c>
      <c r="B14" s="7" t="s">
        <v>20</v>
      </c>
      <c r="C14" s="8">
        <v>94</v>
      </c>
      <c r="D14" s="7">
        <v>0.17</v>
      </c>
      <c r="E14" s="7">
        <v>0</v>
      </c>
      <c r="F14" s="7">
        <f t="shared" si="0"/>
        <v>0</v>
      </c>
      <c r="G14" s="7">
        <v>94</v>
      </c>
      <c r="H14" s="7">
        <f t="shared" si="1"/>
        <v>15.98</v>
      </c>
      <c r="I14" s="7">
        <f t="shared" si="2"/>
        <v>15.98</v>
      </c>
      <c r="J14" s="7"/>
    </row>
    <row r="15" s="1" customFormat="1" ht="30" customHeight="1" spans="1:10">
      <c r="A15" s="7">
        <v>10</v>
      </c>
      <c r="B15" s="7" t="s">
        <v>21</v>
      </c>
      <c r="C15" s="8">
        <v>1069</v>
      </c>
      <c r="D15" s="7">
        <v>0.17</v>
      </c>
      <c r="E15" s="7">
        <v>7</v>
      </c>
      <c r="F15" s="7">
        <f t="shared" si="0"/>
        <v>1.19</v>
      </c>
      <c r="G15" s="7">
        <v>1062</v>
      </c>
      <c r="H15" s="7">
        <f t="shared" si="1"/>
        <v>180.54</v>
      </c>
      <c r="I15" s="7">
        <f t="shared" si="2"/>
        <v>181.73</v>
      </c>
      <c r="J15" s="7"/>
    </row>
    <row r="16" s="1" customFormat="1" ht="30" customHeight="1" spans="1:10">
      <c r="A16" s="7">
        <v>11</v>
      </c>
      <c r="B16" s="7" t="s">
        <v>22</v>
      </c>
      <c r="C16" s="7">
        <v>1149</v>
      </c>
      <c r="D16" s="7">
        <v>0.17</v>
      </c>
      <c r="E16" s="7">
        <v>0</v>
      </c>
      <c r="F16" s="7">
        <f t="shared" si="0"/>
        <v>0</v>
      </c>
      <c r="G16" s="7">
        <v>1149</v>
      </c>
      <c r="H16" s="7">
        <f t="shared" si="1"/>
        <v>195.33</v>
      </c>
      <c r="I16" s="7">
        <f t="shared" si="2"/>
        <v>195.33</v>
      </c>
      <c r="J16" s="7"/>
    </row>
    <row r="17" s="1" customFormat="1" ht="30" customHeight="1" spans="1:10">
      <c r="A17" s="7" t="s">
        <v>23</v>
      </c>
      <c r="B17" s="7"/>
      <c r="C17" s="7">
        <v>8795</v>
      </c>
      <c r="D17" s="7">
        <v>0.17</v>
      </c>
      <c r="E17" s="7">
        <f>SUM(E6:E16)</f>
        <v>1271</v>
      </c>
      <c r="F17" s="7">
        <f t="shared" si="0"/>
        <v>216.07</v>
      </c>
      <c r="G17" s="7">
        <f>SUM(G6:G16)</f>
        <v>7524</v>
      </c>
      <c r="H17" s="7">
        <f t="shared" si="1"/>
        <v>1279.08</v>
      </c>
      <c r="I17" s="7">
        <f>SUM(I6:I16)</f>
        <v>1495.15</v>
      </c>
      <c r="J17" s="7"/>
    </row>
    <row r="18" spans="8:9">
      <c r="H18" s="2"/>
      <c r="I18" s="2"/>
    </row>
    <row r="19" spans="8:9">
      <c r="H19" s="2"/>
      <c r="I19" s="2"/>
    </row>
  </sheetData>
  <mergeCells count="12">
    <mergeCell ref="A1:J1"/>
    <mergeCell ref="A2:J2"/>
    <mergeCell ref="E3:I3"/>
    <mergeCell ref="E4:F4"/>
    <mergeCell ref="G4:H4"/>
    <mergeCell ref="A17:B17"/>
    <mergeCell ref="A3:A5"/>
    <mergeCell ref="B3:B5"/>
    <mergeCell ref="C3:C5"/>
    <mergeCell ref="D3:D5"/>
    <mergeCell ref="I4:I5"/>
    <mergeCell ref="J3:J5"/>
  </mergeCells>
  <printOptions horizontalCentered="1"/>
  <pageMargins left="0.984251968503937" right="0.984251968503937" top="0.984251968503937" bottom="0.984251968503937" header="0.511811023622047" footer="0.511811023622047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2022-05-09T16:22:00Z</dcterms:created>
  <dcterms:modified xsi:type="dcterms:W3CDTF">2024-03-19T02:15:20Z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7F59E58020C247359EF5174A0502D215_13</vt:lpwstr>
  </property>
  <property fmtid="{D5CDD505-2E9C-101B-9397-08002B2CF9AE}" pid="3" name="KSOProductBuildVer">
    <vt:lpwstr>2052-12.1.0.16388</vt:lpwstr>
  </property>
</Properties>
</file>