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hsx\Desktop\"/>
    </mc:Choice>
  </mc:AlternateContent>
  <xr:revisionPtr revIDLastSave="0" documentId="13_ncr:1_{DCAD3E46-34D1-4BFD-B63C-FAD67451A4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363_6a67fce072ea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9" i="1" l="1"/>
  <c r="B49" i="1"/>
  <c r="D48" i="1"/>
  <c r="B48" i="1"/>
  <c r="D47" i="1"/>
  <c r="B47" i="1"/>
  <c r="D46" i="1"/>
  <c r="B46" i="1"/>
  <c r="D45" i="1"/>
  <c r="B45" i="1"/>
  <c r="D44" i="1"/>
  <c r="B44" i="1"/>
  <c r="D43" i="1"/>
  <c r="B43" i="1"/>
  <c r="D42" i="1"/>
  <c r="B42" i="1"/>
  <c r="D41" i="1"/>
  <c r="B41" i="1"/>
  <c r="D40" i="1"/>
  <c r="B40" i="1"/>
  <c r="D39" i="1"/>
  <c r="B39" i="1"/>
  <c r="D38" i="1"/>
  <c r="B38" i="1"/>
  <c r="D37" i="1"/>
  <c r="B37" i="1"/>
  <c r="D36" i="1"/>
  <c r="B36" i="1"/>
  <c r="D35" i="1"/>
  <c r="B35" i="1"/>
  <c r="D34" i="1"/>
  <c r="B34" i="1"/>
  <c r="D33" i="1"/>
  <c r="B33" i="1"/>
  <c r="D32" i="1"/>
  <c r="B32" i="1"/>
  <c r="D31" i="1"/>
  <c r="B31" i="1"/>
  <c r="D30" i="1"/>
  <c r="B30" i="1"/>
  <c r="D29" i="1"/>
  <c r="B29" i="1"/>
  <c r="D28" i="1"/>
  <c r="B28" i="1"/>
  <c r="D27" i="1"/>
  <c r="B27" i="1"/>
  <c r="D15" i="1"/>
  <c r="B15" i="1"/>
  <c r="D14" i="1"/>
  <c r="B14" i="1"/>
  <c r="D26" i="1"/>
  <c r="B26" i="1"/>
  <c r="D24" i="1"/>
  <c r="B24" i="1"/>
  <c r="D13" i="1"/>
  <c r="B13" i="1"/>
  <c r="D25" i="1"/>
  <c r="B25" i="1"/>
  <c r="D20" i="1"/>
  <c r="B20" i="1"/>
  <c r="D7" i="1"/>
  <c r="B7" i="1"/>
  <c r="D6" i="1"/>
  <c r="B6" i="1"/>
  <c r="D5" i="1"/>
  <c r="B5" i="1"/>
  <c r="D12" i="1"/>
  <c r="B12" i="1"/>
  <c r="D23" i="1"/>
  <c r="B23" i="1"/>
  <c r="D22" i="1"/>
  <c r="B22" i="1"/>
  <c r="D19" i="1"/>
  <c r="B19" i="1"/>
  <c r="D21" i="1"/>
  <c r="B21" i="1"/>
  <c r="D18" i="1"/>
  <c r="B18" i="1"/>
  <c r="D17" i="1"/>
  <c r="B17" i="1"/>
  <c r="D4" i="1"/>
  <c r="B4" i="1"/>
  <c r="D11" i="1"/>
  <c r="B11" i="1"/>
  <c r="D10" i="1"/>
  <c r="B10" i="1"/>
  <c r="D9" i="1"/>
  <c r="B9" i="1"/>
  <c r="D3" i="1"/>
  <c r="B3" i="1"/>
  <c r="D8" i="1"/>
  <c r="B8" i="1"/>
  <c r="D16" i="1"/>
  <c r="B16" i="1"/>
</calcChain>
</file>

<file path=xl/sharedStrings.xml><?xml version="1.0" encoding="utf-8"?>
<sst xmlns="http://schemas.openxmlformats.org/spreadsheetml/2006/main" count="52" uniqueCount="14">
  <si>
    <t>岗位代码</t>
  </si>
  <si>
    <t>岗位名称</t>
  </si>
  <si>
    <t>姓名</t>
  </si>
  <si>
    <t>初中道德与法治</t>
  </si>
  <si>
    <t>小学数学B</t>
  </si>
  <si>
    <t>小学数学A</t>
  </si>
  <si>
    <t>小学语文D</t>
  </si>
  <si>
    <t>初中英语A</t>
  </si>
  <si>
    <t>初中数学D</t>
  </si>
  <si>
    <t>小学体育</t>
  </si>
  <si>
    <t>小学英语</t>
  </si>
  <si>
    <t>初中语文C</t>
  </si>
  <si>
    <t>濉溪县2026年城区学校面向乡村教师公开遴选面试人员名单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</si>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</sst>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sz val="12"/>
      <color theme="1"/>
      <name val="华文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"/>
  <sheetViews>
    <sheetView tabSelected="1" workbookViewId="0">
      <selection sqref="A1:D1"/>
    </sheetView>
  </sheetViews>
  <sheetFormatPr defaultColWidth="9" defaultRowHeight="13.5" x14ac:dyDescent="0.15"/>
  <cols>
    <col min="2" max="2" width="18.125" style="3" customWidth="1"/>
    <col min="3" max="4" width="22.5" style="3" customWidth="1"/>
  </cols>
  <sheetData>
    <row r="1" spans="1:4" ht="27.75" customHeight="1" x14ac:dyDescent="0.15">
      <c r="A1" s="5" t="s">
        <v>12</v>
      </c>
      <c r="B1" s="5"/>
      <c r="C1" s="5"/>
      <c r="D1" s="5"/>
    </row>
    <row r="2" spans="1:4" s="2" customFormat="1" ht="24" customHeight="1" x14ac:dyDescent="0.15">
      <c r="A2" s="1" t="s">
        <v>13</v>
      </c>
      <c r="B2" s="1" t="s">
        <v>0</v>
      </c>
      <c r="C2" s="1" t="s">
        <v>1</v>
      </c>
      <c r="D2" s="1" t="s">
        <v>2</v>
      </c>
    </row>
    <row r="3" spans="1:4" ht="21" customHeight="1" x14ac:dyDescent="0.15">
      <c r="A3" s="4">
        <v>1</v>
      </c>
      <c r="B3" s="4" t="str">
        <f>"0104"</f>
        <v>0104</v>
      </c>
      <c r="C3" s="4" t="s">
        <v>6</v>
      </c>
      <c r="D3" s="4" t="str">
        <f>"张丽丽"</f>
        <v>张丽丽</v>
      </c>
    </row>
    <row r="4" spans="1:4" ht="21" customHeight="1" x14ac:dyDescent="0.15">
      <c r="A4" s="4">
        <v>2</v>
      </c>
      <c r="B4" s="4" t="str">
        <f>"0104"</f>
        <v>0104</v>
      </c>
      <c r="C4" s="4" t="s">
        <v>6</v>
      </c>
      <c r="D4" s="4" t="str">
        <f>"冯改民"</f>
        <v>冯改民</v>
      </c>
    </row>
    <row r="5" spans="1:4" ht="21" customHeight="1" x14ac:dyDescent="0.15">
      <c r="A5" s="4">
        <v>3</v>
      </c>
      <c r="B5" s="4" t="str">
        <f t="shared" ref="B5:B7" si="0">"0104"</f>
        <v>0104</v>
      </c>
      <c r="C5" s="4" t="s">
        <v>6</v>
      </c>
      <c r="D5" s="4" t="str">
        <f>"黄晴晴"</f>
        <v>黄晴晴</v>
      </c>
    </row>
    <row r="6" spans="1:4" ht="21" customHeight="1" x14ac:dyDescent="0.15">
      <c r="A6" s="4">
        <v>4</v>
      </c>
      <c r="B6" s="4" t="str">
        <f t="shared" si="0"/>
        <v>0104</v>
      </c>
      <c r="C6" s="4" t="s">
        <v>6</v>
      </c>
      <c r="D6" s="4" t="str">
        <f>"穆惠子"</f>
        <v>穆惠子</v>
      </c>
    </row>
    <row r="7" spans="1:4" ht="21" customHeight="1" x14ac:dyDescent="0.15">
      <c r="A7" s="4">
        <v>5</v>
      </c>
      <c r="B7" s="4" t="str">
        <f t="shared" si="0"/>
        <v>0104</v>
      </c>
      <c r="C7" s="4" t="s">
        <v>6</v>
      </c>
      <c r="D7" s="4" t="str">
        <f>"牛培培"</f>
        <v>牛培培</v>
      </c>
    </row>
    <row r="8" spans="1:4" ht="21" customHeight="1" x14ac:dyDescent="0.15">
      <c r="A8" s="4">
        <v>6</v>
      </c>
      <c r="B8" s="4" t="str">
        <f t="shared" ref="B8:B10" si="1">"0107"</f>
        <v>0107</v>
      </c>
      <c r="C8" s="4" t="s">
        <v>5</v>
      </c>
      <c r="D8" s="4" t="str">
        <f>"肖辉"</f>
        <v>肖辉</v>
      </c>
    </row>
    <row r="9" spans="1:4" ht="21" customHeight="1" x14ac:dyDescent="0.15">
      <c r="A9" s="4">
        <v>7</v>
      </c>
      <c r="B9" s="4" t="str">
        <f t="shared" si="1"/>
        <v>0107</v>
      </c>
      <c r="C9" s="4" t="s">
        <v>5</v>
      </c>
      <c r="D9" s="4" t="str">
        <f>"孔祥玉"</f>
        <v>孔祥玉</v>
      </c>
    </row>
    <row r="10" spans="1:4" ht="21" customHeight="1" x14ac:dyDescent="0.15">
      <c r="A10" s="4">
        <v>8</v>
      </c>
      <c r="B10" s="4" t="str">
        <f t="shared" si="1"/>
        <v>0107</v>
      </c>
      <c r="C10" s="4" t="s">
        <v>5</v>
      </c>
      <c r="D10" s="4" t="str">
        <f>"朱珊珊"</f>
        <v>朱珊珊</v>
      </c>
    </row>
    <row r="11" spans="1:4" ht="21" customHeight="1" x14ac:dyDescent="0.15">
      <c r="A11" s="4">
        <v>9</v>
      </c>
      <c r="B11" s="4" t="str">
        <f>"0107"</f>
        <v>0107</v>
      </c>
      <c r="C11" s="4" t="s">
        <v>5</v>
      </c>
      <c r="D11" s="4" t="str">
        <f>"王敏"</f>
        <v>王敏</v>
      </c>
    </row>
    <row r="12" spans="1:4" ht="21" customHeight="1" x14ac:dyDescent="0.15">
      <c r="A12" s="4">
        <v>10</v>
      </c>
      <c r="B12" s="4" t="str">
        <f>"0107"</f>
        <v>0107</v>
      </c>
      <c r="C12" s="4" t="s">
        <v>5</v>
      </c>
      <c r="D12" s="4" t="str">
        <f>"李婉莹"</f>
        <v>李婉莹</v>
      </c>
    </row>
    <row r="13" spans="1:4" ht="21" customHeight="1" x14ac:dyDescent="0.15">
      <c r="A13" s="4">
        <v>11</v>
      </c>
      <c r="B13" s="4" t="str">
        <f>"0107"</f>
        <v>0107</v>
      </c>
      <c r="C13" s="4" t="s">
        <v>5</v>
      </c>
      <c r="D13" s="4" t="str">
        <f>"徐培"</f>
        <v>徐培</v>
      </c>
    </row>
    <row r="14" spans="1:4" ht="21" customHeight="1" x14ac:dyDescent="0.15">
      <c r="A14" s="4">
        <v>12</v>
      </c>
      <c r="B14" s="4" t="str">
        <f>"0107"</f>
        <v>0107</v>
      </c>
      <c r="C14" s="4" t="s">
        <v>5</v>
      </c>
      <c r="D14" s="4" t="str">
        <f>"王婧"</f>
        <v>王婧</v>
      </c>
    </row>
    <row r="15" spans="1:4" ht="21" customHeight="1" x14ac:dyDescent="0.15">
      <c r="A15" s="4">
        <v>13</v>
      </c>
      <c r="B15" s="4" t="str">
        <f>"0107"</f>
        <v>0107</v>
      </c>
      <c r="C15" s="4" t="s">
        <v>5</v>
      </c>
      <c r="D15" s="4" t="str">
        <f>"李洁"</f>
        <v>李洁</v>
      </c>
    </row>
    <row r="16" spans="1:4" ht="21" customHeight="1" x14ac:dyDescent="0.15">
      <c r="A16" s="4">
        <v>14</v>
      </c>
      <c r="B16" s="4" t="str">
        <f>"0108"</f>
        <v>0108</v>
      </c>
      <c r="C16" s="4" t="s">
        <v>4</v>
      </c>
      <c r="D16" s="4" t="str">
        <f>"段娟"</f>
        <v>段娟</v>
      </c>
    </row>
    <row r="17" spans="1:4" ht="21" customHeight="1" x14ac:dyDescent="0.15">
      <c r="A17" s="4">
        <v>15</v>
      </c>
      <c r="B17" s="4" t="str">
        <f>"0108"</f>
        <v>0108</v>
      </c>
      <c r="C17" s="4" t="s">
        <v>4</v>
      </c>
      <c r="D17" s="4" t="str">
        <f>"孙佳"</f>
        <v>孙佳</v>
      </c>
    </row>
    <row r="18" spans="1:4" ht="21" customHeight="1" x14ac:dyDescent="0.15">
      <c r="A18" s="4">
        <v>16</v>
      </c>
      <c r="B18" s="4" t="str">
        <f>"0108"</f>
        <v>0108</v>
      </c>
      <c r="C18" s="4" t="s">
        <v>4</v>
      </c>
      <c r="D18" s="4" t="str">
        <f>"郭晚侠"</f>
        <v>郭晚侠</v>
      </c>
    </row>
    <row r="19" spans="1:4" ht="21" customHeight="1" x14ac:dyDescent="0.15">
      <c r="A19" s="4">
        <v>17</v>
      </c>
      <c r="B19" s="4" t="str">
        <f>"0108"</f>
        <v>0108</v>
      </c>
      <c r="C19" s="4" t="s">
        <v>4</v>
      </c>
      <c r="D19" s="4" t="str">
        <f>"刘慧敏"</f>
        <v>刘慧敏</v>
      </c>
    </row>
    <row r="20" spans="1:4" ht="21" customHeight="1" x14ac:dyDescent="0.15">
      <c r="A20" s="4">
        <v>18</v>
      </c>
      <c r="B20" s="4" t="str">
        <f>"0108"</f>
        <v>0108</v>
      </c>
      <c r="C20" s="4" t="s">
        <v>4</v>
      </c>
      <c r="D20" s="4" t="str">
        <f>"魏秀玲"</f>
        <v>魏秀玲</v>
      </c>
    </row>
    <row r="21" spans="1:4" ht="21" customHeight="1" x14ac:dyDescent="0.15">
      <c r="A21" s="4">
        <v>19</v>
      </c>
      <c r="B21" s="4" t="str">
        <f t="shared" ref="B21:B26" si="2">"0109"</f>
        <v>0109</v>
      </c>
      <c r="C21" s="4" t="s">
        <v>10</v>
      </c>
      <c r="D21" s="4" t="str">
        <f>"秦璐璐"</f>
        <v>秦璐璐</v>
      </c>
    </row>
    <row r="22" spans="1:4" ht="21" customHeight="1" x14ac:dyDescent="0.15">
      <c r="A22" s="4">
        <v>20</v>
      </c>
      <c r="B22" s="4" t="str">
        <f t="shared" si="2"/>
        <v>0109</v>
      </c>
      <c r="C22" s="4" t="s">
        <v>10</v>
      </c>
      <c r="D22" s="4" t="str">
        <f>"徐海珍"</f>
        <v>徐海珍</v>
      </c>
    </row>
    <row r="23" spans="1:4" ht="21" customHeight="1" x14ac:dyDescent="0.15">
      <c r="A23" s="4">
        <v>21</v>
      </c>
      <c r="B23" s="4" t="str">
        <f t="shared" si="2"/>
        <v>0109</v>
      </c>
      <c r="C23" s="4" t="s">
        <v>10</v>
      </c>
      <c r="D23" s="4" t="str">
        <f>"张闪"</f>
        <v>张闪</v>
      </c>
    </row>
    <row r="24" spans="1:4" ht="21" customHeight="1" x14ac:dyDescent="0.15">
      <c r="A24" s="4">
        <v>22</v>
      </c>
      <c r="B24" s="4" t="str">
        <f t="shared" si="2"/>
        <v>0109</v>
      </c>
      <c r="C24" s="4" t="s">
        <v>10</v>
      </c>
      <c r="D24" s="4" t="str">
        <f>"马莉"</f>
        <v>马莉</v>
      </c>
    </row>
    <row r="25" spans="1:4" ht="21" customHeight="1" x14ac:dyDescent="0.15">
      <c r="A25" s="4">
        <v>23</v>
      </c>
      <c r="B25" s="4" t="str">
        <f t="shared" si="2"/>
        <v>0109</v>
      </c>
      <c r="C25" s="4" t="s">
        <v>10</v>
      </c>
      <c r="D25" s="4" t="str">
        <f>"黄辉"</f>
        <v>黄辉</v>
      </c>
    </row>
    <row r="26" spans="1:4" ht="21" customHeight="1" x14ac:dyDescent="0.15">
      <c r="A26" s="4">
        <v>24</v>
      </c>
      <c r="B26" s="4" t="str">
        <f t="shared" si="2"/>
        <v>0109</v>
      </c>
      <c r="C26" s="4" t="s">
        <v>10</v>
      </c>
      <c r="D26" s="4" t="str">
        <f>"卞娟"</f>
        <v>卞娟</v>
      </c>
    </row>
    <row r="27" spans="1:4" ht="21" customHeight="1" x14ac:dyDescent="0.15">
      <c r="A27" s="4">
        <v>25</v>
      </c>
      <c r="B27" s="4" t="str">
        <f>"0110"</f>
        <v>0110</v>
      </c>
      <c r="C27" s="4" t="s">
        <v>9</v>
      </c>
      <c r="D27" s="4" t="str">
        <f>"伯梦强"</f>
        <v>伯梦强</v>
      </c>
    </row>
    <row r="28" spans="1:4" ht="21" customHeight="1" x14ac:dyDescent="0.15">
      <c r="A28" s="4">
        <v>26</v>
      </c>
      <c r="B28" s="4" t="str">
        <f>"0110"</f>
        <v>0110</v>
      </c>
      <c r="C28" s="4" t="s">
        <v>9</v>
      </c>
      <c r="D28" s="4" t="str">
        <f>"张鹤文"</f>
        <v>张鹤文</v>
      </c>
    </row>
    <row r="29" spans="1:4" ht="21" customHeight="1" x14ac:dyDescent="0.15">
      <c r="A29" s="4">
        <v>27</v>
      </c>
      <c r="B29" s="4" t="str">
        <f>"0110"</f>
        <v>0110</v>
      </c>
      <c r="C29" s="4" t="s">
        <v>9</v>
      </c>
      <c r="D29" s="4" t="str">
        <f>"陈伟"</f>
        <v>陈伟</v>
      </c>
    </row>
    <row r="30" spans="1:4" ht="21" customHeight="1" x14ac:dyDescent="0.15">
      <c r="A30" s="4">
        <v>28</v>
      </c>
      <c r="B30" s="4" t="str">
        <f>"0110"</f>
        <v>0110</v>
      </c>
      <c r="C30" s="4" t="s">
        <v>9</v>
      </c>
      <c r="D30" s="4" t="str">
        <f>"王莉"</f>
        <v>王莉</v>
      </c>
    </row>
    <row r="31" spans="1:4" ht="21" customHeight="1" x14ac:dyDescent="0.15">
      <c r="A31" s="4">
        <v>29</v>
      </c>
      <c r="B31" s="4" t="str">
        <f>"0203"</f>
        <v>0203</v>
      </c>
      <c r="C31" s="4" t="s">
        <v>11</v>
      </c>
      <c r="D31" s="4" t="str">
        <f>"周子涵"</f>
        <v>周子涵</v>
      </c>
    </row>
    <row r="32" spans="1:4" ht="21" customHeight="1" x14ac:dyDescent="0.15">
      <c r="A32" s="4">
        <v>30</v>
      </c>
      <c r="B32" s="4" t="str">
        <f>"0203"</f>
        <v>0203</v>
      </c>
      <c r="C32" s="4" t="s">
        <v>11</v>
      </c>
      <c r="D32" s="4" t="str">
        <f>"张友芳"</f>
        <v>张友芳</v>
      </c>
    </row>
    <row r="33" spans="1:4" ht="21" customHeight="1" x14ac:dyDescent="0.15">
      <c r="A33" s="4">
        <v>31</v>
      </c>
      <c r="B33" s="4" t="str">
        <f>"0203"</f>
        <v>0203</v>
      </c>
      <c r="C33" s="4" t="s">
        <v>11</v>
      </c>
      <c r="D33" s="4" t="str">
        <f>"杨丽"</f>
        <v>杨丽</v>
      </c>
    </row>
    <row r="34" spans="1:4" ht="21" customHeight="1" x14ac:dyDescent="0.15">
      <c r="A34" s="4">
        <v>32</v>
      </c>
      <c r="B34" s="4" t="str">
        <f>"0203"</f>
        <v>0203</v>
      </c>
      <c r="C34" s="4" t="s">
        <v>11</v>
      </c>
      <c r="D34" s="4" t="str">
        <f>"方艳"</f>
        <v>方艳</v>
      </c>
    </row>
    <row r="35" spans="1:4" ht="21" customHeight="1" x14ac:dyDescent="0.15">
      <c r="A35" s="4">
        <v>33</v>
      </c>
      <c r="B35" s="4" t="str">
        <f>"0208"</f>
        <v>0208</v>
      </c>
      <c r="C35" s="4" t="s">
        <v>8</v>
      </c>
      <c r="D35" s="4" t="str">
        <f>"张颖"</f>
        <v>张颖</v>
      </c>
    </row>
    <row r="36" spans="1:4" ht="21" customHeight="1" x14ac:dyDescent="0.15">
      <c r="A36" s="4">
        <v>34</v>
      </c>
      <c r="B36" s="4" t="str">
        <f>"0208"</f>
        <v>0208</v>
      </c>
      <c r="C36" s="4" t="s">
        <v>8</v>
      </c>
      <c r="D36" s="4" t="str">
        <f>"刘静"</f>
        <v>刘静</v>
      </c>
    </row>
    <row r="37" spans="1:4" ht="21" customHeight="1" x14ac:dyDescent="0.15">
      <c r="A37" s="4">
        <v>35</v>
      </c>
      <c r="B37" s="4" t="str">
        <f>"0208"</f>
        <v>0208</v>
      </c>
      <c r="C37" s="4" t="s">
        <v>8</v>
      </c>
      <c r="D37" s="4" t="str">
        <f>"高超"</f>
        <v>高超</v>
      </c>
    </row>
    <row r="38" spans="1:4" ht="21" customHeight="1" x14ac:dyDescent="0.15">
      <c r="A38" s="4">
        <v>36</v>
      </c>
      <c r="B38" s="4" t="str">
        <f>"0208"</f>
        <v>0208</v>
      </c>
      <c r="C38" s="4" t="s">
        <v>8</v>
      </c>
      <c r="D38" s="4" t="str">
        <f>"孟雷"</f>
        <v>孟雷</v>
      </c>
    </row>
    <row r="39" spans="1:4" ht="21" customHeight="1" x14ac:dyDescent="0.15">
      <c r="A39" s="4">
        <v>37</v>
      </c>
      <c r="B39" s="4" t="str">
        <f t="shared" ref="B39:B41" si="3">"0209"</f>
        <v>0209</v>
      </c>
      <c r="C39" s="4" t="s">
        <v>7</v>
      </c>
      <c r="D39" s="4" t="str">
        <f>"关波"</f>
        <v>关波</v>
      </c>
    </row>
    <row r="40" spans="1:4" ht="21" customHeight="1" x14ac:dyDescent="0.15">
      <c r="A40" s="4">
        <v>38</v>
      </c>
      <c r="B40" s="4" t="str">
        <f t="shared" si="3"/>
        <v>0209</v>
      </c>
      <c r="C40" s="4" t="s">
        <v>7</v>
      </c>
      <c r="D40" s="4" t="str">
        <f>"张坤"</f>
        <v>张坤</v>
      </c>
    </row>
    <row r="41" spans="1:4" ht="21" customHeight="1" x14ac:dyDescent="0.15">
      <c r="A41" s="4">
        <v>39</v>
      </c>
      <c r="B41" s="4" t="str">
        <f t="shared" si="3"/>
        <v>0209</v>
      </c>
      <c r="C41" s="4" t="s">
        <v>7</v>
      </c>
      <c r="D41" s="4" t="str">
        <f>"朱颖"</f>
        <v>朱颖</v>
      </c>
    </row>
    <row r="42" spans="1:4" ht="21" customHeight="1" x14ac:dyDescent="0.15">
      <c r="A42" s="4">
        <v>40</v>
      </c>
      <c r="B42" s="4" t="str">
        <f>"0209"</f>
        <v>0209</v>
      </c>
      <c r="C42" s="4" t="s">
        <v>7</v>
      </c>
      <c r="D42" s="4" t="str">
        <f>"王继孝"</f>
        <v>王继孝</v>
      </c>
    </row>
    <row r="43" spans="1:4" ht="21" customHeight="1" x14ac:dyDescent="0.15">
      <c r="A43" s="4">
        <v>41</v>
      </c>
      <c r="B43" s="4" t="str">
        <f>"0209"</f>
        <v>0209</v>
      </c>
      <c r="C43" s="4" t="s">
        <v>7</v>
      </c>
      <c r="D43" s="4" t="str">
        <f>"邵玉梅"</f>
        <v>邵玉梅</v>
      </c>
    </row>
    <row r="44" spans="1:4" ht="21" customHeight="1" x14ac:dyDescent="0.15">
      <c r="A44" s="4">
        <v>42</v>
      </c>
      <c r="B44" s="4" t="str">
        <f>"0209"</f>
        <v>0209</v>
      </c>
      <c r="C44" s="4" t="s">
        <v>7</v>
      </c>
      <c r="D44" s="4" t="str">
        <f>"袁蕾"</f>
        <v>袁蕾</v>
      </c>
    </row>
    <row r="45" spans="1:4" ht="21" customHeight="1" x14ac:dyDescent="0.15">
      <c r="A45" s="4">
        <v>43</v>
      </c>
      <c r="B45" s="4" t="str">
        <f>"0209"</f>
        <v>0209</v>
      </c>
      <c r="C45" s="4" t="s">
        <v>7</v>
      </c>
      <c r="D45" s="4" t="str">
        <f>"王秋丽"</f>
        <v>王秋丽</v>
      </c>
    </row>
    <row r="46" spans="1:4" ht="21" customHeight="1" x14ac:dyDescent="0.15">
      <c r="A46" s="4">
        <v>44</v>
      </c>
      <c r="B46" s="4" t="str">
        <f>"0209"</f>
        <v>0209</v>
      </c>
      <c r="C46" s="4" t="s">
        <v>7</v>
      </c>
      <c r="D46" s="4" t="str">
        <f>"徐维维"</f>
        <v>徐维维</v>
      </c>
    </row>
    <row r="47" spans="1:4" ht="21" customHeight="1" x14ac:dyDescent="0.15">
      <c r="A47" s="4">
        <v>45</v>
      </c>
      <c r="B47" s="4" t="str">
        <f>"0212"</f>
        <v>0212</v>
      </c>
      <c r="C47" s="4" t="s">
        <v>3</v>
      </c>
      <c r="D47" s="4" t="str">
        <f>"李晓旭"</f>
        <v>李晓旭</v>
      </c>
    </row>
    <row r="48" spans="1:4" ht="21" customHeight="1" x14ac:dyDescent="0.15">
      <c r="A48" s="4">
        <v>46</v>
      </c>
      <c r="B48" s="4" t="str">
        <f>"0212"</f>
        <v>0212</v>
      </c>
      <c r="C48" s="4" t="s">
        <v>3</v>
      </c>
      <c r="D48" s="4" t="str">
        <f>"梁佳乐"</f>
        <v>梁佳乐</v>
      </c>
    </row>
    <row r="49" spans="1:4" ht="21" customHeight="1" x14ac:dyDescent="0.15">
      <c r="A49" s="4">
        <v>47</v>
      </c>
      <c r="B49" s="4" t="str">
        <f>"0212"</f>
        <v>0212</v>
      </c>
      <c r="C49" s="4" t="s">
        <v>3</v>
      </c>
      <c r="D49" s="4" t="str">
        <f>"黄慧娟"</f>
        <v>黄慧娟</v>
      </c>
    </row>
  </sheetData>
  <mergeCells count="1">
    <mergeCell ref="A1:D1"/>
  </mergeCells>
  <phoneticPr fontId="1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9363_6a67fce072ea3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ahsx</dc:creator>
  <cp:lastModifiedBy>ahsx</cp:lastModifiedBy>
  <dcterms:created xsi:type="dcterms:W3CDTF">2026-07-28T00:50:58Z</dcterms:created>
  <dcterms:modified xsi:type="dcterms:W3CDTF">2026-07-28T08:02:05Z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52DCF0B905344F31833A32DD4EEB6467_13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